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85" yWindow="65431" windowWidth="13755" windowHeight="11400" activeTab="0"/>
  </bookViews>
  <sheets>
    <sheet name="H-1" sheetId="1" r:id="rId1"/>
    <sheet name="Метадеректер" sheetId="2" r:id="rId2"/>
  </sheets>
  <definedNames>
    <definedName name="_xlnm.Print_Area" localSheetId="0">'H-1'!$A$1:$AA$26</definedName>
  </definedNames>
  <calcPr fullCalcOnLoad="1"/>
</workbook>
</file>

<file path=xl/sharedStrings.xml><?xml version="1.0" encoding="utf-8"?>
<sst xmlns="http://schemas.openxmlformats.org/spreadsheetml/2006/main" count="104" uniqueCount="53">
  <si>
    <t>%</t>
  </si>
  <si>
    <t>Единица</t>
  </si>
  <si>
    <t>км</t>
  </si>
  <si>
    <t xml:space="preserve">млн. человек </t>
  </si>
  <si>
    <t xml:space="preserve">млн. 
пас.-км </t>
  </si>
  <si>
    <t>Қазақстан Республикасындағы жолаушы айналымы</t>
  </si>
  <si>
    <t>Автомобильді және қалалық көлік</t>
  </si>
  <si>
    <t>Теміржол көлігі</t>
  </si>
  <si>
    <t>Ішкі су көлігі</t>
  </si>
  <si>
    <t>Әуе көлігі</t>
  </si>
  <si>
    <t>Жалпы жолаушы айналымы</t>
  </si>
  <si>
    <t>Халықтың жан басына шаққандағы жолаушы айналымы</t>
  </si>
  <si>
    <t>Ел халқы</t>
  </si>
  <si>
    <t>Жолаушы айналымы</t>
  </si>
  <si>
    <t>2019*</t>
  </si>
  <si>
    <t>*Жолаушыларды метрополитенмен тасымалдау есепке алынған.</t>
  </si>
  <si>
    <t>2020*</t>
  </si>
  <si>
    <t>Теңіз көлігі</t>
  </si>
  <si>
    <t>-</t>
  </si>
  <si>
    <t>жол көлігіндегі жолаушылар айналымы (1 жол/ 6 жол * 100%)</t>
  </si>
  <si>
    <t xml:space="preserve"> теміржол көлігіндегі жолаушылар айналымы (жол 2/жол 6*100%)</t>
  </si>
  <si>
    <t xml:space="preserve"> ішкі су көлігіндегі жолаушылар айналымы
(3 жол/ 6 жол*100%)</t>
  </si>
  <si>
    <t>теңіз көлігіндегі жолаушылар айналымы (жол 4/жол 6*100%)</t>
  </si>
  <si>
    <t>74-93-11</t>
  </si>
  <si>
    <t>әуе желілеріндегі жолаушылар айналымы
( 5 жол/ 6 жол*100%)</t>
  </si>
  <si>
    <t>Халықтың жан басына шаққандағы жолаушы айналымы (6 жол/ 12 жол)</t>
  </si>
  <si>
    <t>Көрсеткіш</t>
  </si>
  <si>
    <t>Жолаушылар айналымы</t>
  </si>
  <si>
    <t>Көрсеткішті анықтау</t>
  </si>
  <si>
    <t>Бұл көрсеткіш қоғамдық және жеке көліктің барлық түрлерін (автомобиль, темір жол, Ішкі су, теңіз көлігі, жергілікті авиация, жер асты көлігі) пайдалана отырып, жолаушылардың осы жылы жүріп өткен километр санын айқындайды; және жалпы жолаушылар айналымы және оны көлік түрлері бойынша бөлу (яғни, жалпы жолаушылар айналымындағы көліктің сол немесе өзге түрінің үлесі).</t>
  </si>
  <si>
    <t>Өлшем бірлігі</t>
  </si>
  <si>
    <t>Жалпы жолаушылар айналымы мың жолаушы-километр (жол.- км); жалпы жолаушылар айналымындағы көліктің әрбір түрінің үлесі пайызбен көрсетіледі.</t>
  </si>
  <si>
    <t>Кезеңділігі</t>
  </si>
  <si>
    <t>жылдық</t>
  </si>
  <si>
    <t>Ақпарат көзі</t>
  </si>
  <si>
    <t>Жолаушылар айналымы бойынша деректерді қалыптастыру жөніндегі жауапты мемлекеттік орган Қазақстан Республикасының Стратегиялық жоспарлау және реформалар жөніндегі агенттігінің Ұлттық статистика бюросы болып табылады. Ақпарат жылына бір рет "Автомобиль және қалалық электр көлігі жұмысы туралы есеп" 1-ТР (авто, электр), "Көліктің қатынас түрлері бойынша жұмысы туралы есеп"2-көлік нысандары бойынша жалпымемлекеттік статистикалық байқаудың қорытындылары бойынша қалыптастырылады.</t>
  </si>
  <si>
    <t>Біріктіру деңгейі</t>
  </si>
  <si>
    <t>Қазақстан Республикасы бойынша</t>
  </si>
  <si>
    <t>Әдіснамасы/
есептеу әдістемесі</t>
  </si>
  <si>
    <t>1-ТР (авто, электр) "Автомобиль және қалалық электр көлігі жұмысы туралы есеп", 2-көлік "Көліктің қатынас түрлері бойынша жұмысы туралы есеп"нысандары бойынша.</t>
  </si>
  <si>
    <t>Ілеспе көрсеткіштер</t>
  </si>
  <si>
    <t>ТДМ индикаторларымен, ЭЫДҰ жасыл өсу индикаторларымен байланыс</t>
  </si>
  <si>
    <t>Көрсеткіштер-көрсеткішті есептеудің құрамдас бөліктері</t>
  </si>
  <si>
    <t>Жаңарту мерзімі</t>
  </si>
  <si>
    <t>Байланыстар</t>
  </si>
  <si>
    <t>жыл сайын желтоқсанда</t>
  </si>
  <si>
    <t>2015*</t>
  </si>
  <si>
    <t>2016*</t>
  </si>
  <si>
    <t>2017*</t>
  </si>
  <si>
    <t>2018*</t>
  </si>
  <si>
    <t>2021*</t>
  </si>
  <si>
    <t>2022*</t>
  </si>
  <si>
    <r>
      <t xml:space="preserve">Жалпы жолаушы айналымы ( 1+2+3+4+5 жолдар),
</t>
    </r>
    <r>
      <rPr>
        <i/>
        <sz val="11"/>
        <rFont val="Roboto"/>
        <family val="0"/>
      </rPr>
      <t>оның ішінен:</t>
    </r>
  </si>
</sst>
</file>

<file path=xl/styles.xml><?xml version="1.0" encoding="utf-8"?>
<styleSheet xmlns="http://schemas.openxmlformats.org/spreadsheetml/2006/main">
  <numFmts count="53">
    <numFmt numFmtId="5" formatCode="&quot;Т&quot;#,##0;\-&quot;Т&quot;#,##0"/>
    <numFmt numFmtId="6" formatCode="&quot;Т&quot;#,##0;[Red]\-&quot;Т&quot;#,##0"/>
    <numFmt numFmtId="7" formatCode="&quot;Т&quot;#,##0.00;\-&quot;Т&quot;#,##0.00"/>
    <numFmt numFmtId="8" formatCode="&quot;Т&quot;#,##0.00;[Red]\-&quot;Т&quot;#,##0.00"/>
    <numFmt numFmtId="42" formatCode="_-&quot;Т&quot;* #,##0_-;\-&quot;Т&quot;* #,##0_-;_-&quot;Т&quot;* &quot;-&quot;_-;_-@_-"/>
    <numFmt numFmtId="41" formatCode="_-* #,##0_-;\-* #,##0_-;_-* &quot;-&quot;_-;_-@_-"/>
    <numFmt numFmtId="44" formatCode="_-&quot;Т&quot;* #,##0.00_-;\-&quot;Т&quot;* #,##0.00_-;_-&quot;Т&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0\ &quot;Kč&quot;;\-#,##0\ &quot;Kč&quot;"/>
    <numFmt numFmtId="187" formatCode="#,##0\ &quot;Kč&quot;;[Red]\-#,##0\ &quot;Kč&quot;"/>
    <numFmt numFmtId="188" formatCode="#,##0.00\ &quot;Kč&quot;;\-#,##0.00\ &quot;Kč&quot;"/>
    <numFmt numFmtId="189" formatCode="#,##0.00\ &quot;Kč&quot;;[Red]\-#,##0.00\ &quot;Kč&quot;"/>
    <numFmt numFmtId="190" formatCode="_-* #,##0\ &quot;Kč&quot;_-;\-* #,##0\ &quot;Kč&quot;_-;_-* &quot;-&quot;\ &quot;Kč&quot;_-;_-@_-"/>
    <numFmt numFmtId="191" formatCode="_-* #,##0\ _K_č_-;\-* #,##0\ _K_č_-;_-* &quot;-&quot;\ _K_č_-;_-@_-"/>
    <numFmt numFmtId="192" formatCode="_-* #,##0.00\ &quot;Kč&quot;_-;\-* #,##0.00\ &quot;Kč&quot;_-;_-* &quot;-&quot;??\ &quot;Kč&quot;_-;_-@_-"/>
    <numFmt numFmtId="193" formatCode="_-* #,##0.00\ _K_č_-;\-* #,##0.00\ _K_č_-;_-* &quot;-&quot;??\ _K_č_-;_-@_-"/>
    <numFmt numFmtId="194" formatCode="&quot;$&quot;#,##0;\-&quot;$&quot;#,##0"/>
    <numFmt numFmtId="195" formatCode="&quot;$&quot;#,##0;[Red]\-&quot;$&quot;#,##0"/>
    <numFmt numFmtId="196" formatCode="&quot;$&quot;#,##0.00;\-&quot;$&quot;#,##0.00"/>
    <numFmt numFmtId="197" formatCode="&quot;$&quot;#,##0.00;[Red]\-&quot;$&quot;#,##0.00"/>
    <numFmt numFmtId="198" formatCode="_-&quot;$&quot;* #,##0_-;\-&quot;$&quot;* #,##0_-;_-&quot;$&quot;* &quot;-&quot;_-;_-@_-"/>
    <numFmt numFmtId="199" formatCode="_-&quot;$&quot;* #,##0.00_-;\-&quot;$&quot;* #,##0.00_-;_-&quot;$&quot;* &quot;-&quot;??_-;_-@_-"/>
    <numFmt numFmtId="200" formatCode="&quot;Yes&quot;;&quot;Yes&quot;;&quot;No&quot;"/>
    <numFmt numFmtId="201" formatCode="&quot;True&quot;;&quot;True&quot;;&quot;False&quot;"/>
    <numFmt numFmtId="202" formatCode="&quot;On&quot;;&quot;On&quot;;&quot;Off&quot;"/>
    <numFmt numFmtId="203" formatCode="[$¥€-2]\ #\ ##,000_);[Red]\([$€-2]\ #\ ##,000\)"/>
    <numFmt numFmtId="204" formatCode="0.000;[Red]0.000"/>
    <numFmt numFmtId="205" formatCode="0.0;[Red]0.0"/>
    <numFmt numFmtId="206" formatCode="#,##0.0"/>
    <numFmt numFmtId="207" formatCode="0.0"/>
    <numFmt numFmtId="208" formatCode="[$-43F]d\ mmmm\ yyyy\ &quot;ж.&quot;"/>
  </numFmts>
  <fonts count="55">
    <font>
      <sz val="11"/>
      <color theme="1"/>
      <name val="Calibri"/>
      <family val="2"/>
    </font>
    <font>
      <sz val="11"/>
      <color indexed="8"/>
      <name val="Calibri"/>
      <family val="2"/>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Roboto"/>
      <family val="0"/>
    </font>
    <font>
      <sz val="11"/>
      <color indexed="8"/>
      <name val="Roboto"/>
      <family val="0"/>
    </font>
    <font>
      <sz val="12"/>
      <color indexed="8"/>
      <name val="Roboto"/>
      <family val="0"/>
    </font>
    <font>
      <b/>
      <sz val="11"/>
      <color indexed="8"/>
      <name val="Roboto"/>
      <family val="0"/>
    </font>
    <font>
      <sz val="11"/>
      <name val="Roboto"/>
      <family val="0"/>
    </font>
    <font>
      <b/>
      <sz val="11"/>
      <name val="Roboto"/>
      <family val="0"/>
    </font>
    <font>
      <i/>
      <sz val="11"/>
      <name val="Roboto"/>
      <family val="0"/>
    </font>
    <font>
      <i/>
      <sz val="11"/>
      <color indexed="8"/>
      <name val="Roboto"/>
      <family val="0"/>
    </font>
    <font>
      <i/>
      <sz val="12"/>
      <color indexed="8"/>
      <name val="Roboto"/>
      <family val="0"/>
    </font>
    <font>
      <b/>
      <sz val="10"/>
      <color indexed="8"/>
      <name val="Roboto"/>
      <family val="0"/>
    </font>
    <font>
      <b/>
      <sz val="10"/>
      <name val="Roboto"/>
      <family val="0"/>
    </font>
    <font>
      <i/>
      <sz val="12"/>
      <name val="Roboto"/>
      <family val="0"/>
    </font>
    <font>
      <sz val="12"/>
      <name val="Roboto"/>
      <family val="0"/>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Roboto"/>
      <family val="0"/>
    </font>
    <font>
      <i/>
      <sz val="11"/>
      <color theme="1"/>
      <name val="Roboto"/>
      <family val="0"/>
    </font>
    <font>
      <b/>
      <sz val="10"/>
      <color rgb="FF000000"/>
      <name val="Roboto"/>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theme="3" tint="0.7999799847602844"/>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38" fillId="0" borderId="0" applyNumberFormat="0" applyFill="0" applyBorder="0" applyAlignment="0" applyProtection="0"/>
    <xf numFmtId="192" fontId="1" fillId="0" borderId="0" applyFont="0" applyFill="0" applyBorder="0" applyAlignment="0" applyProtection="0"/>
    <xf numFmtId="190" fontId="1"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93" fontId="1" fillId="0" borderId="0" applyFont="0" applyFill="0" applyBorder="0" applyAlignment="0" applyProtection="0"/>
    <xf numFmtId="191" fontId="1" fillId="0" borderId="0" applyFont="0" applyFill="0" applyBorder="0" applyAlignment="0" applyProtection="0"/>
    <xf numFmtId="0" fontId="51" fillId="32" borderId="0" applyNumberFormat="0" applyBorder="0" applyAlignment="0" applyProtection="0"/>
  </cellStyleXfs>
  <cellXfs count="54">
    <xf numFmtId="0" fontId="0" fillId="0" borderId="0" xfId="0" applyFont="1" applyAlignment="1">
      <alignment/>
    </xf>
    <xf numFmtId="0" fontId="21" fillId="8" borderId="10" xfId="0" applyFont="1" applyFill="1" applyBorder="1" applyAlignment="1">
      <alignment horizontal="center" vertical="center" wrapText="1"/>
    </xf>
    <xf numFmtId="0" fontId="21" fillId="8" borderId="11" xfId="0" applyFont="1" applyFill="1" applyBorder="1" applyAlignment="1">
      <alignment horizontal="center" vertical="center" wrapText="1"/>
    </xf>
    <xf numFmtId="0" fontId="52" fillId="33" borderId="0" xfId="0" applyFont="1" applyFill="1" applyAlignment="1">
      <alignment/>
    </xf>
    <xf numFmtId="0" fontId="52" fillId="0" borderId="12" xfId="0" applyFont="1" applyBorder="1" applyAlignment="1">
      <alignment/>
    </xf>
    <xf numFmtId="0" fontId="22" fillId="33" borderId="12" xfId="0" applyFont="1" applyFill="1" applyBorder="1" applyAlignment="1">
      <alignment horizontal="center" vertical="center" wrapText="1"/>
    </xf>
    <xf numFmtId="0" fontId="23" fillId="33" borderId="0" xfId="0" applyFont="1" applyFill="1" applyAlignment="1">
      <alignment/>
    </xf>
    <xf numFmtId="0" fontId="22" fillId="33" borderId="12" xfId="0" applyFont="1" applyFill="1" applyBorder="1" applyAlignment="1">
      <alignment/>
    </xf>
    <xf numFmtId="0" fontId="24" fillId="34" borderId="13" xfId="0" applyFont="1" applyFill="1" applyBorder="1" applyAlignment="1">
      <alignment horizontal="center" vertical="center" wrapText="1"/>
    </xf>
    <xf numFmtId="0" fontId="24" fillId="34" borderId="14" xfId="0" applyFont="1" applyFill="1" applyBorder="1" applyAlignment="1">
      <alignment horizontal="center" vertical="center" wrapText="1"/>
    </xf>
    <xf numFmtId="0" fontId="22" fillId="33" borderId="12" xfId="0" applyFont="1" applyFill="1" applyBorder="1" applyAlignment="1">
      <alignment horizontal="center" vertical="center"/>
    </xf>
    <xf numFmtId="0" fontId="22" fillId="33" borderId="12" xfId="0" applyFont="1" applyFill="1" applyBorder="1" applyAlignment="1">
      <alignment horizontal="justify" vertical="center" wrapText="1"/>
    </xf>
    <xf numFmtId="0" fontId="22" fillId="8" borderId="12" xfId="0" applyFont="1" applyFill="1" applyBorder="1" applyAlignment="1">
      <alignment horizontal="center" vertical="center" wrapText="1"/>
    </xf>
    <xf numFmtId="3" fontId="22" fillId="8" borderId="12" xfId="0" applyNumberFormat="1" applyFont="1" applyFill="1" applyBorder="1" applyAlignment="1">
      <alignment horizontal="right" wrapText="1"/>
    </xf>
    <xf numFmtId="3" fontId="25" fillId="8" borderId="12" xfId="0" applyNumberFormat="1" applyFont="1" applyFill="1" applyBorder="1" applyAlignment="1">
      <alignment horizontal="right" wrapText="1"/>
    </xf>
    <xf numFmtId="0" fontId="25" fillId="33" borderId="12" xfId="0" applyFont="1" applyFill="1" applyBorder="1" applyAlignment="1">
      <alignment horizontal="justify" vertical="center" wrapText="1"/>
    </xf>
    <xf numFmtId="0" fontId="22" fillId="8" borderId="12" xfId="0" applyFont="1" applyFill="1" applyBorder="1" applyAlignment="1">
      <alignment horizontal="right" wrapText="1"/>
    </xf>
    <xf numFmtId="207" fontId="22" fillId="8" borderId="12" xfId="0" applyNumberFormat="1" applyFont="1" applyFill="1" applyBorder="1" applyAlignment="1">
      <alignment horizontal="right" wrapText="1"/>
    </xf>
    <xf numFmtId="0" fontId="25" fillId="8" borderId="12" xfId="0" applyFont="1" applyFill="1" applyBorder="1" applyAlignment="1">
      <alignment horizontal="right" wrapText="1"/>
    </xf>
    <xf numFmtId="0" fontId="52" fillId="33" borderId="12" xfId="0" applyFont="1" applyFill="1" applyBorder="1" applyAlignment="1">
      <alignment horizontal="center" vertical="center"/>
    </xf>
    <xf numFmtId="0" fontId="26" fillId="34" borderId="13" xfId="0" applyFont="1" applyFill="1" applyBorder="1" applyAlignment="1">
      <alignment horizontal="center" vertical="center" wrapText="1"/>
    </xf>
    <xf numFmtId="0" fontId="26" fillId="34" borderId="14" xfId="0" applyFont="1" applyFill="1" applyBorder="1" applyAlignment="1">
      <alignment horizontal="center" vertical="center" wrapText="1"/>
    </xf>
    <xf numFmtId="0" fontId="25" fillId="33" borderId="12" xfId="0" applyFont="1" applyFill="1" applyBorder="1" applyAlignment="1">
      <alignment horizontal="left" vertical="center" wrapText="1"/>
    </xf>
    <xf numFmtId="0" fontId="26" fillId="33" borderId="12" xfId="0" applyFont="1" applyFill="1" applyBorder="1" applyAlignment="1">
      <alignment horizontal="justify" vertical="center" wrapText="1"/>
    </xf>
    <xf numFmtId="3" fontId="24" fillId="8" borderId="12" xfId="0" applyNumberFormat="1" applyFont="1" applyFill="1" applyBorder="1" applyAlignment="1">
      <alignment horizontal="right" wrapText="1"/>
    </xf>
    <xf numFmtId="0" fontId="28" fillId="33" borderId="12" xfId="0" applyFont="1" applyFill="1" applyBorder="1" applyAlignment="1">
      <alignment horizontal="center" vertical="center"/>
    </xf>
    <xf numFmtId="0" fontId="27" fillId="33" borderId="12" xfId="0" applyFont="1" applyFill="1" applyBorder="1" applyAlignment="1">
      <alignment horizontal="left" vertical="center" wrapText="1" indent="2"/>
    </xf>
    <xf numFmtId="0" fontId="28" fillId="8" borderId="12" xfId="0" applyFont="1" applyFill="1" applyBorder="1" applyAlignment="1">
      <alignment horizontal="center" vertical="center" wrapText="1"/>
    </xf>
    <xf numFmtId="207" fontId="28" fillId="8" borderId="12" xfId="0" applyNumberFormat="1" applyFont="1" applyFill="1" applyBorder="1" applyAlignment="1">
      <alignment horizontal="right" wrapText="1"/>
    </xf>
    <xf numFmtId="0" fontId="29" fillId="33" borderId="0" xfId="0" applyFont="1" applyFill="1" applyAlignment="1">
      <alignment/>
    </xf>
    <xf numFmtId="0" fontId="53" fillId="33" borderId="12" xfId="0" applyFont="1" applyFill="1" applyBorder="1" applyAlignment="1">
      <alignment horizontal="center" vertical="center"/>
    </xf>
    <xf numFmtId="207" fontId="27" fillId="8" borderId="12" xfId="0" applyNumberFormat="1" applyFont="1" applyFill="1" applyBorder="1" applyAlignment="1">
      <alignment horizontal="right" wrapText="1"/>
    </xf>
    <xf numFmtId="2" fontId="54" fillId="8" borderId="12" xfId="0" applyNumberFormat="1" applyFont="1" applyFill="1" applyBorder="1" applyAlignment="1">
      <alignment horizontal="right"/>
    </xf>
    <xf numFmtId="2" fontId="31" fillId="8" borderId="12" xfId="0" applyNumberFormat="1" applyFont="1" applyFill="1" applyBorder="1" applyAlignment="1">
      <alignment horizontal="right"/>
    </xf>
    <xf numFmtId="2" fontId="31" fillId="8" borderId="12" xfId="0" applyNumberFormat="1" applyFont="1" applyFill="1" applyBorder="1" applyAlignment="1">
      <alignment/>
    </xf>
    <xf numFmtId="206" fontId="22" fillId="8" borderId="12" xfId="0" applyNumberFormat="1" applyFont="1" applyFill="1" applyBorder="1" applyAlignment="1">
      <alignment horizontal="right" wrapText="1"/>
    </xf>
    <xf numFmtId="206" fontId="25" fillId="8" borderId="12" xfId="0" applyNumberFormat="1" applyFont="1" applyFill="1" applyBorder="1" applyAlignment="1">
      <alignment horizontal="right" wrapText="1"/>
    </xf>
    <xf numFmtId="0" fontId="23" fillId="33" borderId="0" xfId="0" applyFont="1" applyFill="1" applyBorder="1" applyAlignment="1">
      <alignment horizontal="center" vertical="center"/>
    </xf>
    <xf numFmtId="0" fontId="23" fillId="33" borderId="0" xfId="0" applyFont="1" applyFill="1" applyBorder="1" applyAlignment="1">
      <alignment horizontal="left" vertical="center" wrapText="1"/>
    </xf>
    <xf numFmtId="0" fontId="32" fillId="33" borderId="0" xfId="0" applyFont="1" applyFill="1" applyBorder="1" applyAlignment="1">
      <alignment horizontal="left" vertical="center" wrapText="1"/>
    </xf>
    <xf numFmtId="0" fontId="33" fillId="33" borderId="0" xfId="0" applyFont="1" applyFill="1" applyBorder="1" applyAlignment="1">
      <alignment horizontal="left" vertical="center" wrapText="1"/>
    </xf>
    <xf numFmtId="0" fontId="24" fillId="33" borderId="0" xfId="0" applyFont="1" applyFill="1" applyAlignment="1">
      <alignment wrapText="1"/>
    </xf>
    <xf numFmtId="0" fontId="52" fillId="33" borderId="0" xfId="0" applyFont="1" applyFill="1" applyAlignment="1">
      <alignment wrapText="1"/>
    </xf>
    <xf numFmtId="3" fontId="52" fillId="33" borderId="0" xfId="0" applyNumberFormat="1" applyFont="1" applyFill="1" applyAlignment="1">
      <alignment/>
    </xf>
    <xf numFmtId="205" fontId="52" fillId="33" borderId="0" xfId="0" applyNumberFormat="1" applyFont="1" applyFill="1" applyAlignment="1">
      <alignment/>
    </xf>
    <xf numFmtId="4" fontId="52" fillId="35" borderId="12" xfId="0" applyNumberFormat="1" applyFont="1" applyFill="1" applyBorder="1" applyAlignment="1">
      <alignment vertical="center" wrapText="1"/>
    </xf>
    <xf numFmtId="0" fontId="22" fillId="0" borderId="12" xfId="0" applyFont="1" applyBorder="1" applyAlignment="1">
      <alignment wrapText="1"/>
    </xf>
    <xf numFmtId="0" fontId="52" fillId="0" borderId="12" xfId="0" applyFont="1" applyBorder="1" applyAlignment="1">
      <alignment wrapText="1"/>
    </xf>
    <xf numFmtId="0" fontId="52" fillId="35" borderId="15" xfId="0" applyFont="1" applyFill="1" applyBorder="1" applyAlignment="1">
      <alignment horizontal="left" vertical="center" wrapText="1"/>
    </xf>
    <xf numFmtId="0" fontId="52" fillId="0" borderId="16" xfId="0" applyFont="1" applyBorder="1" applyAlignment="1">
      <alignment/>
    </xf>
    <xf numFmtId="0" fontId="52" fillId="35" borderId="17" xfId="0" applyFont="1" applyFill="1" applyBorder="1" applyAlignment="1">
      <alignment horizontal="left" vertical="center" wrapText="1"/>
    </xf>
    <xf numFmtId="0" fontId="52" fillId="0" borderId="18" xfId="0" applyFont="1" applyBorder="1" applyAlignment="1">
      <alignment/>
    </xf>
    <xf numFmtId="0" fontId="52" fillId="0" borderId="19" xfId="0" applyFont="1" applyBorder="1" applyAlignment="1">
      <alignment/>
    </xf>
    <xf numFmtId="17" fontId="52" fillId="0" borderId="12" xfId="0" applyNumberFormat="1" applyFont="1" applyBorder="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1" defaultTableStyle="TableStyleMedium9" defaultPivotStyle="PivotStyleLight16">
    <tableStyle name="Styl tabulky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Z29"/>
  <sheetViews>
    <sheetView tabSelected="1" zoomScaleSheetLayoutView="90" zoomScalePageLayoutView="0" workbookViewId="0" topLeftCell="C1">
      <selection activeCell="G19" sqref="G19"/>
    </sheetView>
  </sheetViews>
  <sheetFormatPr defaultColWidth="9.140625" defaultRowHeight="15"/>
  <cols>
    <col min="1" max="1" width="4.00390625" style="3" customWidth="1"/>
    <col min="2" max="2" width="50.8515625" style="3" customWidth="1"/>
    <col min="3" max="3" width="11.7109375" style="3" customWidth="1"/>
    <col min="4" max="7" width="9.8515625" style="3" bestFit="1" customWidth="1"/>
    <col min="8" max="21" width="11.00390625" style="3" bestFit="1" customWidth="1"/>
    <col min="22" max="23" width="11.28125" style="3" bestFit="1" customWidth="1"/>
    <col min="24" max="25" width="10.57421875" style="3" customWidth="1"/>
    <col min="26" max="16384" width="9.140625" style="3" customWidth="1"/>
  </cols>
  <sheetData>
    <row r="1" spans="1:26" ht="39" customHeight="1">
      <c r="A1" s="1" t="s">
        <v>5</v>
      </c>
      <c r="B1" s="2"/>
      <c r="C1" s="2"/>
      <c r="D1" s="2"/>
      <c r="E1" s="2"/>
      <c r="F1" s="2"/>
      <c r="G1" s="2"/>
      <c r="H1" s="2"/>
      <c r="I1" s="2"/>
      <c r="J1" s="2"/>
      <c r="K1" s="2"/>
      <c r="L1" s="2"/>
      <c r="M1" s="2"/>
      <c r="N1" s="2"/>
      <c r="O1" s="2"/>
      <c r="P1" s="2"/>
      <c r="Q1" s="2"/>
      <c r="R1" s="2"/>
      <c r="S1" s="2"/>
      <c r="T1" s="2"/>
      <c r="U1" s="2"/>
      <c r="V1" s="2"/>
      <c r="W1" s="2"/>
      <c r="X1" s="2"/>
      <c r="Y1" s="2"/>
      <c r="Z1" s="2"/>
    </row>
    <row r="2" spans="1:26" s="6" customFormat="1" ht="15">
      <c r="A2" s="4"/>
      <c r="B2" s="5"/>
      <c r="C2" s="5" t="s">
        <v>1</v>
      </c>
      <c r="D2" s="5">
        <v>2000</v>
      </c>
      <c r="E2" s="5">
        <v>2001</v>
      </c>
      <c r="F2" s="5">
        <v>2002</v>
      </c>
      <c r="G2" s="5">
        <v>2003</v>
      </c>
      <c r="H2" s="5">
        <v>2004</v>
      </c>
      <c r="I2" s="5">
        <v>2005</v>
      </c>
      <c r="J2" s="5">
        <v>2006</v>
      </c>
      <c r="K2" s="5">
        <v>2007</v>
      </c>
      <c r="L2" s="5">
        <v>2008</v>
      </c>
      <c r="M2" s="5">
        <v>2009</v>
      </c>
      <c r="N2" s="5">
        <v>2010</v>
      </c>
      <c r="O2" s="5">
        <v>2011</v>
      </c>
      <c r="P2" s="5">
        <v>2012</v>
      </c>
      <c r="Q2" s="5">
        <v>2013</v>
      </c>
      <c r="R2" s="5">
        <v>2014</v>
      </c>
      <c r="S2" s="5" t="s">
        <v>46</v>
      </c>
      <c r="T2" s="5" t="s">
        <v>47</v>
      </c>
      <c r="U2" s="5" t="s">
        <v>48</v>
      </c>
      <c r="V2" s="5" t="s">
        <v>49</v>
      </c>
      <c r="W2" s="5" t="s">
        <v>14</v>
      </c>
      <c r="X2" s="5" t="s">
        <v>16</v>
      </c>
      <c r="Y2" s="5" t="s">
        <v>50</v>
      </c>
      <c r="Z2" s="5" t="s">
        <v>51</v>
      </c>
    </row>
    <row r="3" spans="1:26" s="6" customFormat="1" ht="15">
      <c r="A3" s="7"/>
      <c r="B3" s="8" t="s">
        <v>6</v>
      </c>
      <c r="C3" s="9"/>
      <c r="D3" s="9"/>
      <c r="E3" s="9"/>
      <c r="F3" s="9"/>
      <c r="G3" s="9"/>
      <c r="H3" s="9"/>
      <c r="I3" s="9"/>
      <c r="J3" s="9"/>
      <c r="K3" s="9"/>
      <c r="L3" s="9"/>
      <c r="M3" s="9"/>
      <c r="N3" s="9"/>
      <c r="O3" s="9"/>
      <c r="P3" s="9"/>
      <c r="Q3" s="9"/>
      <c r="R3" s="9"/>
      <c r="S3" s="9"/>
      <c r="T3" s="9"/>
      <c r="U3" s="9"/>
      <c r="V3" s="9"/>
      <c r="W3" s="9"/>
      <c r="X3" s="9"/>
      <c r="Y3" s="9"/>
      <c r="Z3" s="9"/>
    </row>
    <row r="4" spans="1:26" s="6" customFormat="1" ht="30.75" customHeight="1">
      <c r="A4" s="10">
        <v>1</v>
      </c>
      <c r="B4" s="11" t="s">
        <v>13</v>
      </c>
      <c r="C4" s="12" t="s">
        <v>4</v>
      </c>
      <c r="D4" s="13">
        <v>61092</v>
      </c>
      <c r="E4" s="13">
        <v>71922</v>
      </c>
      <c r="F4" s="13">
        <v>80043</v>
      </c>
      <c r="G4" s="13">
        <v>81465</v>
      </c>
      <c r="H4" s="13">
        <v>85817</v>
      </c>
      <c r="I4" s="13">
        <v>92199</v>
      </c>
      <c r="J4" s="13">
        <v>101367</v>
      </c>
      <c r="K4" s="13">
        <v>104322</v>
      </c>
      <c r="L4" s="13">
        <v>107239.9</v>
      </c>
      <c r="M4" s="13">
        <v>110827.8</v>
      </c>
      <c r="N4" s="13">
        <v>126537</v>
      </c>
      <c r="O4" s="13">
        <v>164524.3</v>
      </c>
      <c r="P4" s="13">
        <v>185155.5</v>
      </c>
      <c r="Q4" s="13">
        <v>205424.8</v>
      </c>
      <c r="R4" s="13">
        <v>217372.4</v>
      </c>
      <c r="S4" s="13">
        <v>223085.6</v>
      </c>
      <c r="T4" s="13">
        <v>237556.1</v>
      </c>
      <c r="U4" s="13">
        <v>240586.9</v>
      </c>
      <c r="V4" s="13">
        <v>247931.2</v>
      </c>
      <c r="W4" s="13">
        <v>260909.1</v>
      </c>
      <c r="X4" s="14">
        <v>91021.7</v>
      </c>
      <c r="Y4" s="14">
        <v>80157.2</v>
      </c>
      <c r="Z4" s="14">
        <v>77340.7</v>
      </c>
    </row>
    <row r="5" spans="1:26" s="6" customFormat="1" ht="16.5" customHeight="1">
      <c r="A5" s="10"/>
      <c r="B5" s="8" t="s">
        <v>7</v>
      </c>
      <c r="C5" s="9"/>
      <c r="D5" s="9"/>
      <c r="E5" s="9"/>
      <c r="F5" s="9"/>
      <c r="G5" s="9"/>
      <c r="H5" s="9"/>
      <c r="I5" s="9"/>
      <c r="J5" s="9"/>
      <c r="K5" s="9"/>
      <c r="L5" s="9"/>
      <c r="M5" s="9"/>
      <c r="N5" s="9"/>
      <c r="O5" s="9"/>
      <c r="P5" s="9"/>
      <c r="Q5" s="9"/>
      <c r="R5" s="9"/>
      <c r="S5" s="9"/>
      <c r="T5" s="9"/>
      <c r="U5" s="9"/>
      <c r="V5" s="9"/>
      <c r="W5" s="9"/>
      <c r="X5" s="9"/>
      <c r="Y5" s="9"/>
      <c r="Z5" s="9"/>
    </row>
    <row r="6" spans="1:26" s="6" customFormat="1" ht="29.25" customHeight="1">
      <c r="A6" s="10">
        <v>2</v>
      </c>
      <c r="B6" s="11" t="s">
        <v>13</v>
      </c>
      <c r="C6" s="12" t="s">
        <v>4</v>
      </c>
      <c r="D6" s="13">
        <v>10215</v>
      </c>
      <c r="E6" s="13">
        <v>10384</v>
      </c>
      <c r="F6" s="13">
        <v>10449</v>
      </c>
      <c r="G6" s="13">
        <v>10686</v>
      </c>
      <c r="H6" s="13">
        <v>11849</v>
      </c>
      <c r="I6" s="13">
        <v>12136</v>
      </c>
      <c r="J6" s="13">
        <v>13670</v>
      </c>
      <c r="K6" s="13">
        <v>14587</v>
      </c>
      <c r="L6" s="13">
        <v>14719</v>
      </c>
      <c r="M6" s="13">
        <v>14701.6</v>
      </c>
      <c r="N6" s="13">
        <v>16055.5</v>
      </c>
      <c r="O6" s="13">
        <v>16574.6</v>
      </c>
      <c r="P6" s="13">
        <v>19255.8</v>
      </c>
      <c r="Q6" s="13">
        <v>20624.9</v>
      </c>
      <c r="R6" s="13">
        <v>18998.6</v>
      </c>
      <c r="S6" s="13">
        <v>17011.6</v>
      </c>
      <c r="T6" s="13">
        <v>17913.9</v>
      </c>
      <c r="U6" s="13">
        <v>18222.2</v>
      </c>
      <c r="V6" s="13">
        <v>18562.2</v>
      </c>
      <c r="W6" s="13">
        <v>17721</v>
      </c>
      <c r="X6" s="14">
        <v>9163.3</v>
      </c>
      <c r="Y6" s="14">
        <v>12750</v>
      </c>
      <c r="Z6" s="14">
        <v>16690.9</v>
      </c>
    </row>
    <row r="7" spans="1:26" s="6" customFormat="1" ht="16.5" customHeight="1">
      <c r="A7" s="10"/>
      <c r="B7" s="8" t="s">
        <v>8</v>
      </c>
      <c r="C7" s="9"/>
      <c r="D7" s="9"/>
      <c r="E7" s="9"/>
      <c r="F7" s="9"/>
      <c r="G7" s="9"/>
      <c r="H7" s="9"/>
      <c r="I7" s="9"/>
      <c r="J7" s="9"/>
      <c r="K7" s="9"/>
      <c r="L7" s="9"/>
      <c r="M7" s="9"/>
      <c r="N7" s="9"/>
      <c r="O7" s="9"/>
      <c r="P7" s="9"/>
      <c r="Q7" s="9"/>
      <c r="R7" s="9"/>
      <c r="S7" s="9"/>
      <c r="T7" s="9"/>
      <c r="U7" s="9"/>
      <c r="V7" s="9"/>
      <c r="W7" s="9"/>
      <c r="X7" s="9"/>
      <c r="Y7" s="9"/>
      <c r="Z7" s="9"/>
    </row>
    <row r="8" spans="1:26" s="6" customFormat="1" ht="29.25" customHeight="1">
      <c r="A8" s="10">
        <v>3</v>
      </c>
      <c r="B8" s="15" t="s">
        <v>13</v>
      </c>
      <c r="C8" s="12" t="s">
        <v>4</v>
      </c>
      <c r="D8" s="16">
        <v>1.1</v>
      </c>
      <c r="E8" s="16">
        <v>0.6</v>
      </c>
      <c r="F8" s="16">
        <v>1</v>
      </c>
      <c r="G8" s="16">
        <v>0.9</v>
      </c>
      <c r="H8" s="16">
        <v>0.5</v>
      </c>
      <c r="I8" s="16">
        <v>0.5</v>
      </c>
      <c r="J8" s="16">
        <v>0.4</v>
      </c>
      <c r="K8" s="16">
        <v>0.6</v>
      </c>
      <c r="L8" s="17">
        <v>0.75</v>
      </c>
      <c r="M8" s="16">
        <v>1.5</v>
      </c>
      <c r="N8" s="16">
        <v>3.3</v>
      </c>
      <c r="O8" s="16">
        <v>1.9</v>
      </c>
      <c r="P8" s="16">
        <v>1.9</v>
      </c>
      <c r="Q8" s="16">
        <v>0.9</v>
      </c>
      <c r="R8" s="16">
        <v>1.2</v>
      </c>
      <c r="S8" s="16">
        <v>0.4</v>
      </c>
      <c r="T8" s="16">
        <v>1.2</v>
      </c>
      <c r="U8" s="16">
        <v>0.7</v>
      </c>
      <c r="V8" s="16">
        <v>0.6</v>
      </c>
      <c r="W8" s="16">
        <v>0.7</v>
      </c>
      <c r="X8" s="18">
        <v>0.5</v>
      </c>
      <c r="Y8" s="18">
        <v>1.4</v>
      </c>
      <c r="Z8" s="18">
        <v>2</v>
      </c>
    </row>
    <row r="9" spans="2:26" s="6" customFormat="1" ht="25.5" customHeight="1">
      <c r="B9" s="8" t="s">
        <v>17</v>
      </c>
      <c r="C9" s="9"/>
      <c r="D9" s="9"/>
      <c r="E9" s="9"/>
      <c r="F9" s="9"/>
      <c r="G9" s="9"/>
      <c r="H9" s="9"/>
      <c r="I9" s="9"/>
      <c r="J9" s="9"/>
      <c r="K9" s="9"/>
      <c r="L9" s="9"/>
      <c r="M9" s="9"/>
      <c r="N9" s="9"/>
      <c r="O9" s="9"/>
      <c r="P9" s="9"/>
      <c r="Q9" s="9"/>
      <c r="R9" s="9"/>
      <c r="S9" s="9"/>
      <c r="T9" s="9"/>
      <c r="U9" s="9"/>
      <c r="V9" s="9"/>
      <c r="W9" s="9"/>
      <c r="X9" s="9"/>
      <c r="Y9" s="9"/>
      <c r="Z9" s="9"/>
    </row>
    <row r="10" spans="1:26" s="6" customFormat="1" ht="29.25" customHeight="1">
      <c r="A10" s="19">
        <v>4</v>
      </c>
      <c r="B10" s="15" t="s">
        <v>13</v>
      </c>
      <c r="C10" s="12" t="s">
        <v>4</v>
      </c>
      <c r="D10" s="16" t="s">
        <v>18</v>
      </c>
      <c r="E10" s="16" t="s">
        <v>18</v>
      </c>
      <c r="F10" s="16" t="s">
        <v>18</v>
      </c>
      <c r="G10" s="16" t="s">
        <v>18</v>
      </c>
      <c r="H10" s="16" t="s">
        <v>18</v>
      </c>
      <c r="I10" s="16" t="s">
        <v>18</v>
      </c>
      <c r="J10" s="16" t="s">
        <v>18</v>
      </c>
      <c r="K10" s="16" t="s">
        <v>18</v>
      </c>
      <c r="L10" s="16" t="s">
        <v>18</v>
      </c>
      <c r="M10" s="16" t="s">
        <v>18</v>
      </c>
      <c r="N10" s="16" t="s">
        <v>18</v>
      </c>
      <c r="O10" s="16" t="s">
        <v>18</v>
      </c>
      <c r="P10" s="16" t="s">
        <v>18</v>
      </c>
      <c r="Q10" s="16" t="s">
        <v>18</v>
      </c>
      <c r="R10" s="16" t="s">
        <v>18</v>
      </c>
      <c r="S10" s="16" t="s">
        <v>18</v>
      </c>
      <c r="T10" s="16" t="s">
        <v>18</v>
      </c>
      <c r="U10" s="16" t="s">
        <v>18</v>
      </c>
      <c r="V10" s="18">
        <v>0.4</v>
      </c>
      <c r="W10" s="18">
        <v>0.4</v>
      </c>
      <c r="X10" s="18">
        <v>0.2</v>
      </c>
      <c r="Y10" s="18">
        <v>0.6</v>
      </c>
      <c r="Z10" s="18">
        <v>1</v>
      </c>
    </row>
    <row r="11" spans="1:26" s="6" customFormat="1" ht="15">
      <c r="A11" s="10"/>
      <c r="B11" s="20" t="s">
        <v>9</v>
      </c>
      <c r="C11" s="21"/>
      <c r="D11" s="21"/>
      <c r="E11" s="21"/>
      <c r="F11" s="21"/>
      <c r="G11" s="21"/>
      <c r="H11" s="21"/>
      <c r="I11" s="21"/>
      <c r="J11" s="21"/>
      <c r="K11" s="21"/>
      <c r="L11" s="21"/>
      <c r="M11" s="21"/>
      <c r="N11" s="21"/>
      <c r="O11" s="21"/>
      <c r="P11" s="21"/>
      <c r="Q11" s="21"/>
      <c r="R11" s="21"/>
      <c r="S11" s="21"/>
      <c r="T11" s="21"/>
      <c r="U11" s="21"/>
      <c r="V11" s="21"/>
      <c r="W11" s="21"/>
      <c r="X11" s="21"/>
      <c r="Y11" s="21"/>
      <c r="Z11" s="21"/>
    </row>
    <row r="12" spans="1:26" s="6" customFormat="1" ht="26.25" customHeight="1">
      <c r="A12" s="19">
        <v>5</v>
      </c>
      <c r="B12" s="22" t="s">
        <v>13</v>
      </c>
      <c r="C12" s="12" t="s">
        <v>4</v>
      </c>
      <c r="D12" s="13">
        <v>1797</v>
      </c>
      <c r="E12" s="13">
        <v>1901</v>
      </c>
      <c r="F12" s="13">
        <v>2179</v>
      </c>
      <c r="G12" s="13">
        <v>2654</v>
      </c>
      <c r="H12" s="13">
        <v>2638</v>
      </c>
      <c r="I12" s="13">
        <v>3265</v>
      </c>
      <c r="J12" s="13">
        <v>3787</v>
      </c>
      <c r="K12" s="13">
        <v>5457</v>
      </c>
      <c r="L12" s="13">
        <v>5495</v>
      </c>
      <c r="M12" s="13">
        <v>5303</v>
      </c>
      <c r="N12" s="13">
        <v>6469.2</v>
      </c>
      <c r="O12" s="13">
        <v>7838.5</v>
      </c>
      <c r="P12" s="13">
        <v>8622.6</v>
      </c>
      <c r="Q12" s="13">
        <v>9687.8</v>
      </c>
      <c r="R12" s="13">
        <v>10586.3</v>
      </c>
      <c r="S12" s="13">
        <v>11153.3</v>
      </c>
      <c r="T12" s="13">
        <v>11313</v>
      </c>
      <c r="U12" s="13">
        <v>14383.7</v>
      </c>
      <c r="V12" s="13">
        <v>14989.7</v>
      </c>
      <c r="W12" s="13">
        <v>16886</v>
      </c>
      <c r="X12" s="14">
        <v>8525.2</v>
      </c>
      <c r="Y12" s="14">
        <v>14849.8</v>
      </c>
      <c r="Z12" s="14">
        <v>20038.8</v>
      </c>
    </row>
    <row r="13" spans="1:26" s="6" customFormat="1" ht="16.5" customHeight="1">
      <c r="A13" s="10"/>
      <c r="B13" s="8" t="s">
        <v>10</v>
      </c>
      <c r="C13" s="9"/>
      <c r="D13" s="9"/>
      <c r="E13" s="9"/>
      <c r="F13" s="9"/>
      <c r="G13" s="9"/>
      <c r="H13" s="9"/>
      <c r="I13" s="9"/>
      <c r="J13" s="9"/>
      <c r="K13" s="9"/>
      <c r="L13" s="9"/>
      <c r="M13" s="9"/>
      <c r="N13" s="9"/>
      <c r="O13" s="9"/>
      <c r="P13" s="9"/>
      <c r="Q13" s="9"/>
      <c r="R13" s="9"/>
      <c r="S13" s="9"/>
      <c r="T13" s="9"/>
      <c r="U13" s="9"/>
      <c r="V13" s="9"/>
      <c r="W13" s="9"/>
      <c r="X13" s="9"/>
      <c r="Y13" s="9"/>
      <c r="Z13" s="9"/>
    </row>
    <row r="14" spans="1:26" s="6" customFormat="1" ht="44.25">
      <c r="A14" s="10">
        <v>6</v>
      </c>
      <c r="B14" s="23" t="s">
        <v>52</v>
      </c>
      <c r="C14" s="12" t="s">
        <v>4</v>
      </c>
      <c r="D14" s="24">
        <v>73105</v>
      </c>
      <c r="E14" s="24">
        <v>84208</v>
      </c>
      <c r="F14" s="24">
        <v>92672</v>
      </c>
      <c r="G14" s="24">
        <v>94806</v>
      </c>
      <c r="H14" s="24">
        <v>100305</v>
      </c>
      <c r="I14" s="24">
        <v>107600</v>
      </c>
      <c r="J14" s="24">
        <v>118824</v>
      </c>
      <c r="K14" s="24">
        <v>124366</v>
      </c>
      <c r="L14" s="24">
        <v>127454.6</v>
      </c>
      <c r="M14" s="24">
        <v>130833.9</v>
      </c>
      <c r="N14" s="24">
        <v>149065.2</v>
      </c>
      <c r="O14" s="24">
        <v>188939.2</v>
      </c>
      <c r="P14" s="24">
        <v>213035.7</v>
      </c>
      <c r="Q14" s="24">
        <v>235738.4</v>
      </c>
      <c r="R14" s="24">
        <v>246958.52</v>
      </c>
      <c r="S14" s="24">
        <v>251250.8</v>
      </c>
      <c r="T14" s="24">
        <v>266784.2</v>
      </c>
      <c r="U14" s="24">
        <v>273193.4</v>
      </c>
      <c r="V14" s="24">
        <v>281484.1</v>
      </c>
      <c r="W14" s="24">
        <f>W4+W6+W8+W12</f>
        <v>295516.8</v>
      </c>
      <c r="X14" s="24">
        <f>X4+X6+X8+X12</f>
        <v>108710.7</v>
      </c>
      <c r="Y14" s="24">
        <v>107759</v>
      </c>
      <c r="Z14" s="24">
        <v>114073.1</v>
      </c>
    </row>
    <row r="15" spans="1:26" s="29" customFormat="1" ht="28.5">
      <c r="A15" s="25">
        <v>7</v>
      </c>
      <c r="B15" s="26" t="s">
        <v>19</v>
      </c>
      <c r="C15" s="27" t="s">
        <v>0</v>
      </c>
      <c r="D15" s="28">
        <f aca="true" t="shared" si="0" ref="D15:W15">D4/D14*100</f>
        <v>83.56747144518158</v>
      </c>
      <c r="E15" s="28">
        <f t="shared" si="0"/>
        <v>85.40993729811895</v>
      </c>
      <c r="F15" s="28">
        <f t="shared" si="0"/>
        <v>86.37236705801105</v>
      </c>
      <c r="G15" s="28">
        <f t="shared" si="0"/>
        <v>85.92810581608758</v>
      </c>
      <c r="H15" s="28">
        <f t="shared" si="0"/>
        <v>85.55605403519266</v>
      </c>
      <c r="I15" s="28">
        <f t="shared" si="0"/>
        <v>85.68680297397769</v>
      </c>
      <c r="J15" s="28">
        <f t="shared" si="0"/>
        <v>85.30852353059987</v>
      </c>
      <c r="K15" s="28">
        <f t="shared" si="0"/>
        <v>83.8830548542206</v>
      </c>
      <c r="L15" s="28">
        <f t="shared" si="0"/>
        <v>84.13968581753815</v>
      </c>
      <c r="M15" s="28">
        <f t="shared" si="0"/>
        <v>84.70877960528578</v>
      </c>
      <c r="N15" s="28">
        <f t="shared" si="0"/>
        <v>84.88701588298274</v>
      </c>
      <c r="O15" s="28">
        <f t="shared" si="0"/>
        <v>87.07790654348064</v>
      </c>
      <c r="P15" s="28">
        <f t="shared" si="0"/>
        <v>86.91289769742816</v>
      </c>
      <c r="Q15" s="28">
        <f t="shared" si="0"/>
        <v>87.14100036311436</v>
      </c>
      <c r="R15" s="28">
        <f t="shared" si="0"/>
        <v>88.01980186794123</v>
      </c>
      <c r="S15" s="28">
        <f t="shared" si="0"/>
        <v>88.79000584276747</v>
      </c>
      <c r="T15" s="28">
        <f t="shared" si="0"/>
        <v>89.04429122864097</v>
      </c>
      <c r="U15" s="28">
        <f t="shared" si="0"/>
        <v>88.06468238251728</v>
      </c>
      <c r="V15" s="28">
        <f t="shared" si="0"/>
        <v>88.08000167682651</v>
      </c>
      <c r="W15" s="28">
        <f t="shared" si="0"/>
        <v>88.2890921937433</v>
      </c>
      <c r="X15" s="28">
        <f>X4/X14*100</f>
        <v>83.72837264409115</v>
      </c>
      <c r="Y15" s="28">
        <f>Y4/Y14*100</f>
        <v>74.38561976261843</v>
      </c>
      <c r="Z15" s="28">
        <f>Z4/Z14*100</f>
        <v>67.799244519523</v>
      </c>
    </row>
    <row r="16" spans="1:26" s="29" customFormat="1" ht="28.5">
      <c r="A16" s="25">
        <v>8</v>
      </c>
      <c r="B16" s="26" t="s">
        <v>20</v>
      </c>
      <c r="C16" s="27" t="s">
        <v>0</v>
      </c>
      <c r="D16" s="28">
        <f aca="true" t="shared" si="1" ref="D16:W16">D6/D14*100</f>
        <v>13.973052458792148</v>
      </c>
      <c r="E16" s="28">
        <f t="shared" si="1"/>
        <v>12.331369941098233</v>
      </c>
      <c r="F16" s="28">
        <f t="shared" si="1"/>
        <v>11.275250345303869</v>
      </c>
      <c r="G16" s="28">
        <f t="shared" si="1"/>
        <v>11.271438516549585</v>
      </c>
      <c r="H16" s="28">
        <f t="shared" si="1"/>
        <v>11.81297044015752</v>
      </c>
      <c r="I16" s="28">
        <f t="shared" si="1"/>
        <v>11.278810408921933</v>
      </c>
      <c r="J16" s="28">
        <f t="shared" si="1"/>
        <v>11.504409883525215</v>
      </c>
      <c r="K16" s="28">
        <f t="shared" si="1"/>
        <v>11.729089944196968</v>
      </c>
      <c r="L16" s="28">
        <f t="shared" si="1"/>
        <v>11.548425870859113</v>
      </c>
      <c r="M16" s="28">
        <f t="shared" si="1"/>
        <v>11.236843050616088</v>
      </c>
      <c r="N16" s="28">
        <f t="shared" si="1"/>
        <v>10.77079023138868</v>
      </c>
      <c r="O16" s="28">
        <f t="shared" si="1"/>
        <v>8.772451666991286</v>
      </c>
      <c r="P16" s="28">
        <f t="shared" si="1"/>
        <v>9.03876674191227</v>
      </c>
      <c r="Q16" s="28">
        <f t="shared" si="1"/>
        <v>8.749062520149455</v>
      </c>
      <c r="R16" s="28">
        <f t="shared" si="1"/>
        <v>7.693032821868223</v>
      </c>
      <c r="S16" s="28">
        <f t="shared" si="1"/>
        <v>6.770764510998571</v>
      </c>
      <c r="T16" s="28">
        <f t="shared" si="1"/>
        <v>6.714752972627315</v>
      </c>
      <c r="U16" s="28">
        <f t="shared" si="1"/>
        <v>6.670073288739771</v>
      </c>
      <c r="V16" s="28">
        <f t="shared" si="1"/>
        <v>6.594404444158658</v>
      </c>
      <c r="W16" s="28">
        <f t="shared" si="1"/>
        <v>5.996613390507748</v>
      </c>
      <c r="X16" s="28">
        <f>X6/X14*100</f>
        <v>8.429069079676609</v>
      </c>
      <c r="Y16" s="28">
        <f>Y6/Y14*100</f>
        <v>11.831958351506602</v>
      </c>
      <c r="Z16" s="28">
        <f>Z6/Z14*100</f>
        <v>14.631758056895098</v>
      </c>
    </row>
    <row r="17" spans="1:26" s="29" customFormat="1" ht="34.5" customHeight="1">
      <c r="A17" s="30">
        <v>9</v>
      </c>
      <c r="B17" s="26" t="s">
        <v>21</v>
      </c>
      <c r="C17" s="27" t="s">
        <v>0</v>
      </c>
      <c r="D17" s="28">
        <v>0</v>
      </c>
      <c r="E17" s="28">
        <f aca="true" t="shared" si="2" ref="E17:U17">E8/E14*100</f>
        <v>0.0007125213756412692</v>
      </c>
      <c r="F17" s="28">
        <f t="shared" si="2"/>
        <v>0.001079074585635359</v>
      </c>
      <c r="G17" s="28">
        <f t="shared" si="2"/>
        <v>0.0009493070058857035</v>
      </c>
      <c r="H17" s="28">
        <f t="shared" si="2"/>
        <v>0.0004984796371068241</v>
      </c>
      <c r="I17" s="28">
        <f t="shared" si="2"/>
        <v>0.0004646840148698885</v>
      </c>
      <c r="J17" s="28">
        <f t="shared" si="2"/>
        <v>0.00033663233016898944</v>
      </c>
      <c r="K17" s="28">
        <f t="shared" si="2"/>
        <v>0.0004824469710371002</v>
      </c>
      <c r="L17" s="28">
        <f t="shared" si="2"/>
        <v>0.0005884448266284622</v>
      </c>
      <c r="M17" s="28">
        <f t="shared" si="2"/>
        <v>0.0011464918495894412</v>
      </c>
      <c r="N17" s="28">
        <f t="shared" si="2"/>
        <v>0.0022137963790341405</v>
      </c>
      <c r="O17" s="28">
        <f t="shared" si="2"/>
        <v>0.001005614504560197</v>
      </c>
      <c r="P17" s="28">
        <f t="shared" si="2"/>
        <v>0.000891869297023926</v>
      </c>
      <c r="Q17" s="28">
        <f t="shared" si="2"/>
        <v>0.000381779124656823</v>
      </c>
      <c r="R17" s="28">
        <f t="shared" si="2"/>
        <v>0.0004859115611803958</v>
      </c>
      <c r="S17" s="28">
        <f t="shared" si="2"/>
        <v>0.00015920347318297098</v>
      </c>
      <c r="T17" s="28">
        <f t="shared" si="2"/>
        <v>0.0004498017498787409</v>
      </c>
      <c r="U17" s="28">
        <f t="shared" si="2"/>
        <v>0.00025622873759029315</v>
      </c>
      <c r="V17" s="28">
        <v>0</v>
      </c>
      <c r="W17" s="28">
        <v>0</v>
      </c>
      <c r="X17" s="28">
        <v>0</v>
      </c>
      <c r="Y17" s="28">
        <f>Y8/Y14*100</f>
        <v>0.0012991954268320976</v>
      </c>
      <c r="Z17" s="28">
        <f>Z8/Z14*100</f>
        <v>0.0017532617242803081</v>
      </c>
    </row>
    <row r="18" spans="1:26" s="29" customFormat="1" ht="34.5" customHeight="1">
      <c r="A18" s="30"/>
      <c r="B18" s="26" t="s">
        <v>22</v>
      </c>
      <c r="C18" s="27" t="s">
        <v>0</v>
      </c>
      <c r="D18" s="28" t="s">
        <v>18</v>
      </c>
      <c r="E18" s="28" t="s">
        <v>18</v>
      </c>
      <c r="F18" s="28" t="s">
        <v>18</v>
      </c>
      <c r="G18" s="28" t="s">
        <v>18</v>
      </c>
      <c r="H18" s="28" t="s">
        <v>18</v>
      </c>
      <c r="I18" s="28" t="s">
        <v>18</v>
      </c>
      <c r="J18" s="28" t="s">
        <v>18</v>
      </c>
      <c r="K18" s="28" t="s">
        <v>18</v>
      </c>
      <c r="L18" s="28" t="s">
        <v>18</v>
      </c>
      <c r="M18" s="28" t="s">
        <v>18</v>
      </c>
      <c r="N18" s="28" t="s">
        <v>18</v>
      </c>
      <c r="O18" s="28" t="s">
        <v>18</v>
      </c>
      <c r="P18" s="28" t="s">
        <v>18</v>
      </c>
      <c r="Q18" s="28" t="s">
        <v>18</v>
      </c>
      <c r="R18" s="28" t="s">
        <v>18</v>
      </c>
      <c r="S18" s="28" t="s">
        <v>18</v>
      </c>
      <c r="T18" s="28" t="s">
        <v>18</v>
      </c>
      <c r="U18" s="28" t="s">
        <v>18</v>
      </c>
      <c r="V18" s="31">
        <f>V10/V14*100</f>
        <v>0.0001421039412172837</v>
      </c>
      <c r="W18" s="31">
        <f>W10/W14*100</f>
        <v>0.00013535609481423732</v>
      </c>
      <c r="X18" s="31">
        <f>X10/X14*100</f>
        <v>0.00018397453056598847</v>
      </c>
      <c r="Y18" s="31">
        <f>Y10/Y14*100</f>
        <v>0.0005567980400708989</v>
      </c>
      <c r="Z18" s="31">
        <f>Z10/Z14*100</f>
        <v>0.0008766308621401541</v>
      </c>
    </row>
    <row r="19" spans="1:26" s="29" customFormat="1" ht="33" customHeight="1">
      <c r="A19" s="30">
        <v>10</v>
      </c>
      <c r="B19" s="26" t="s">
        <v>24</v>
      </c>
      <c r="C19" s="27" t="s">
        <v>0</v>
      </c>
      <c r="D19" s="28">
        <f aca="true" t="shared" si="3" ref="D19:X19">D12/D14*100</f>
        <v>2.4581082005334793</v>
      </c>
      <c r="E19" s="28">
        <f t="shared" si="3"/>
        <v>2.2575052251567547</v>
      </c>
      <c r="F19" s="28">
        <f t="shared" si="3"/>
        <v>2.3513035220994474</v>
      </c>
      <c r="G19" s="28">
        <f t="shared" si="3"/>
        <v>2.7994008818007297</v>
      </c>
      <c r="H19" s="28">
        <f t="shared" si="3"/>
        <v>2.6299785653756045</v>
      </c>
      <c r="I19" s="28">
        <f t="shared" si="3"/>
        <v>3.0343866171003717</v>
      </c>
      <c r="J19" s="28">
        <f t="shared" si="3"/>
        <v>3.187066585874907</v>
      </c>
      <c r="K19" s="28">
        <f t="shared" si="3"/>
        <v>4.387855201582426</v>
      </c>
      <c r="L19" s="28">
        <f t="shared" si="3"/>
        <v>4.311339096431199</v>
      </c>
      <c r="M19" s="28">
        <f t="shared" si="3"/>
        <v>4.0532308522485385</v>
      </c>
      <c r="N19" s="28">
        <f t="shared" si="3"/>
        <v>4.339845919772019</v>
      </c>
      <c r="O19" s="28">
        <f t="shared" si="3"/>
        <v>4.148689102102686</v>
      </c>
      <c r="P19" s="28">
        <f t="shared" si="3"/>
        <v>4.047490631851844</v>
      </c>
      <c r="Q19" s="28">
        <f t="shared" si="3"/>
        <v>4.109555337611521</v>
      </c>
      <c r="R19" s="28">
        <f t="shared" si="3"/>
        <v>4.286671300103354</v>
      </c>
      <c r="S19" s="28">
        <f t="shared" si="3"/>
        <v>4.439110243629075</v>
      </c>
      <c r="T19" s="28">
        <f t="shared" si="3"/>
        <v>4.24050599698183</v>
      </c>
      <c r="U19" s="28">
        <f t="shared" si="3"/>
        <v>5.265024704110714</v>
      </c>
      <c r="V19" s="28">
        <f t="shared" si="3"/>
        <v>5.3252386191617935</v>
      </c>
      <c r="W19" s="28">
        <f t="shared" si="3"/>
        <v>5.714057542583028</v>
      </c>
      <c r="X19" s="28">
        <f t="shared" si="3"/>
        <v>7.842098339905824</v>
      </c>
      <c r="Y19" s="28">
        <f>Y12/Y14*100</f>
        <v>13.78056589240806</v>
      </c>
      <c r="Z19" s="28">
        <f>Z12/Z14*100</f>
        <v>17.56663052025412</v>
      </c>
    </row>
    <row r="20" spans="1:26" s="6" customFormat="1" ht="16.5" customHeight="1">
      <c r="A20" s="10"/>
      <c r="B20" s="8" t="s">
        <v>11</v>
      </c>
      <c r="C20" s="9"/>
      <c r="D20" s="9"/>
      <c r="E20" s="9"/>
      <c r="F20" s="9"/>
      <c r="G20" s="9"/>
      <c r="H20" s="9"/>
      <c r="I20" s="9"/>
      <c r="J20" s="9"/>
      <c r="K20" s="9"/>
      <c r="L20" s="9"/>
      <c r="M20" s="9"/>
      <c r="N20" s="9"/>
      <c r="O20" s="9"/>
      <c r="P20" s="9"/>
      <c r="Q20" s="9"/>
      <c r="R20" s="9"/>
      <c r="S20" s="9"/>
      <c r="T20" s="9"/>
      <c r="U20" s="9"/>
      <c r="V20" s="9"/>
      <c r="W20" s="9"/>
      <c r="X20" s="9"/>
      <c r="Y20" s="9"/>
      <c r="Z20" s="9"/>
    </row>
    <row r="21" spans="1:26" s="6" customFormat="1" ht="38.25" customHeight="1">
      <c r="A21" s="10">
        <v>11</v>
      </c>
      <c r="B21" s="11" t="s">
        <v>12</v>
      </c>
      <c r="C21" s="12" t="s">
        <v>3</v>
      </c>
      <c r="D21" s="32">
        <v>14.883626</v>
      </c>
      <c r="E21" s="32">
        <v>14.858335</v>
      </c>
      <c r="F21" s="32">
        <v>14.858948</v>
      </c>
      <c r="G21" s="32">
        <v>14.909018</v>
      </c>
      <c r="H21" s="32">
        <v>15.012985</v>
      </c>
      <c r="I21" s="32">
        <v>15.147029</v>
      </c>
      <c r="J21" s="32">
        <v>15.308084</v>
      </c>
      <c r="K21" s="32">
        <v>15.484192</v>
      </c>
      <c r="L21" s="32">
        <v>15.674</v>
      </c>
      <c r="M21" s="32">
        <v>16.092822</v>
      </c>
      <c r="N21" s="32">
        <v>16.321872</v>
      </c>
      <c r="O21" s="32">
        <v>16.557201</v>
      </c>
      <c r="P21" s="32">
        <v>16.792089</v>
      </c>
      <c r="Q21" s="32">
        <v>17.03555</v>
      </c>
      <c r="R21" s="32">
        <v>17.288285</v>
      </c>
      <c r="S21" s="32">
        <v>17.542806</v>
      </c>
      <c r="T21" s="32">
        <v>17.794055</v>
      </c>
      <c r="U21" s="33">
        <v>18.037775</v>
      </c>
      <c r="V21" s="34">
        <v>18.276452</v>
      </c>
      <c r="W21" s="33">
        <v>18.513673</v>
      </c>
      <c r="X21" s="33">
        <v>18.755665</v>
      </c>
      <c r="Y21" s="33">
        <v>19.000987</v>
      </c>
      <c r="Z21" s="33">
        <v>19.6</v>
      </c>
    </row>
    <row r="22" spans="1:26" s="6" customFormat="1" ht="28.5">
      <c r="A22" s="10">
        <v>12</v>
      </c>
      <c r="B22" s="11" t="s">
        <v>25</v>
      </c>
      <c r="C22" s="12" t="s">
        <v>2</v>
      </c>
      <c r="D22" s="35">
        <f>D14/D21</f>
        <v>4911.7735154054535</v>
      </c>
      <c r="E22" s="35">
        <f aca="true" t="shared" si="4" ref="E22:X22">E14/E21</f>
        <v>5667.391400180437</v>
      </c>
      <c r="F22" s="35">
        <f t="shared" si="4"/>
        <v>6236.7806926843</v>
      </c>
      <c r="G22" s="35">
        <f t="shared" si="4"/>
        <v>6358.970121305106</v>
      </c>
      <c r="H22" s="35">
        <f t="shared" si="4"/>
        <v>6681.2162937617</v>
      </c>
      <c r="I22" s="35">
        <f t="shared" si="4"/>
        <v>7103.703307097386</v>
      </c>
      <c r="J22" s="35">
        <f t="shared" si="4"/>
        <v>7762.1732412756555</v>
      </c>
      <c r="K22" s="35">
        <f t="shared" si="4"/>
        <v>8031.804307257363</v>
      </c>
      <c r="L22" s="35">
        <f t="shared" si="4"/>
        <v>8131.593722087534</v>
      </c>
      <c r="M22" s="35">
        <f t="shared" si="4"/>
        <v>8129.953839046998</v>
      </c>
      <c r="N22" s="35">
        <f t="shared" si="4"/>
        <v>9132.849467266991</v>
      </c>
      <c r="O22" s="35">
        <f t="shared" si="4"/>
        <v>11411.300738572903</v>
      </c>
      <c r="P22" s="35">
        <f t="shared" si="4"/>
        <v>12686.670491086606</v>
      </c>
      <c r="Q22" s="35">
        <f t="shared" si="4"/>
        <v>13838.026949526136</v>
      </c>
      <c r="R22" s="35">
        <f t="shared" si="4"/>
        <v>14284.732117731748</v>
      </c>
      <c r="S22" s="35">
        <f t="shared" si="4"/>
        <v>14322.155760030637</v>
      </c>
      <c r="T22" s="35">
        <f t="shared" si="4"/>
        <v>14992.883859244</v>
      </c>
      <c r="U22" s="36">
        <f t="shared" si="4"/>
        <v>15145.626331407284</v>
      </c>
      <c r="V22" s="36">
        <f t="shared" si="4"/>
        <v>15401.463041076024</v>
      </c>
      <c r="W22" s="36">
        <f t="shared" si="4"/>
        <v>15962.083806924751</v>
      </c>
      <c r="X22" s="36">
        <f t="shared" si="4"/>
        <v>5796.152789037338</v>
      </c>
      <c r="Y22" s="36">
        <f>Y14/Y21</f>
        <v>5671.2317102264215</v>
      </c>
      <c r="Z22" s="36">
        <v>5809.7</v>
      </c>
    </row>
    <row r="23" spans="1:16" s="6" customFormat="1" ht="12" customHeight="1">
      <c r="A23" s="37"/>
      <c r="B23" s="38"/>
      <c r="C23" s="38"/>
      <c r="D23" s="38"/>
      <c r="E23" s="38"/>
      <c r="F23" s="38"/>
      <c r="G23" s="38"/>
      <c r="H23" s="38"/>
      <c r="I23" s="38"/>
      <c r="J23" s="38"/>
      <c r="K23" s="38"/>
      <c r="L23" s="38"/>
      <c r="M23" s="38"/>
      <c r="N23" s="38"/>
      <c r="O23" s="38"/>
      <c r="P23" s="38"/>
    </row>
    <row r="24" spans="1:16" s="6" customFormat="1" ht="15">
      <c r="A24" s="37"/>
      <c r="B24" s="39" t="s">
        <v>15</v>
      </c>
      <c r="C24" s="39"/>
      <c r="D24" s="39"/>
      <c r="E24" s="39"/>
      <c r="F24" s="39"/>
      <c r="G24" s="39"/>
      <c r="H24" s="39"/>
      <c r="I24" s="39"/>
      <c r="J24" s="39"/>
      <c r="K24" s="39"/>
      <c r="L24" s="39"/>
      <c r="M24" s="39"/>
      <c r="N24" s="39"/>
      <c r="O24" s="39"/>
      <c r="P24" s="39"/>
    </row>
    <row r="25" spans="1:16" s="6" customFormat="1" ht="30.75" customHeight="1">
      <c r="A25" s="3"/>
      <c r="B25" s="40"/>
      <c r="C25" s="40"/>
      <c r="D25" s="40"/>
      <c r="E25" s="40"/>
      <c r="F25" s="40"/>
      <c r="G25" s="40"/>
      <c r="H25" s="40"/>
      <c r="I25" s="40"/>
      <c r="J25" s="40"/>
      <c r="K25" s="40"/>
      <c r="L25" s="40"/>
      <c r="M25" s="40"/>
      <c r="N25" s="40"/>
      <c r="O25" s="40"/>
      <c r="P25" s="40"/>
    </row>
    <row r="26" spans="2:16" ht="24" customHeight="1">
      <c r="B26" s="41"/>
      <c r="C26" s="42"/>
      <c r="D26" s="42"/>
      <c r="E26" s="42"/>
      <c r="F26" s="42"/>
      <c r="G26" s="42"/>
      <c r="H26" s="42"/>
      <c r="I26" s="42"/>
      <c r="J26" s="42"/>
      <c r="K26" s="42"/>
      <c r="L26" s="42"/>
      <c r="M26" s="42"/>
      <c r="N26" s="42"/>
      <c r="O26" s="42"/>
      <c r="P26" s="42"/>
    </row>
    <row r="27" spans="7:23" ht="14.25">
      <c r="G27" s="43"/>
      <c r="H27" s="43"/>
      <c r="I27" s="43"/>
      <c r="J27" s="43"/>
      <c r="K27" s="43"/>
      <c r="L27" s="43"/>
      <c r="M27" s="43"/>
      <c r="N27" s="43"/>
      <c r="O27" s="43"/>
      <c r="P27" s="43"/>
      <c r="Q27" s="43"/>
      <c r="R27" s="43"/>
      <c r="S27" s="43"/>
      <c r="T27" s="43"/>
      <c r="U27" s="43"/>
      <c r="V27" s="43"/>
      <c r="W27" s="43"/>
    </row>
    <row r="28" spans="4:23" ht="14.25">
      <c r="D28" s="43"/>
      <c r="E28" s="43"/>
      <c r="F28" s="43"/>
      <c r="G28" s="43"/>
      <c r="H28" s="43"/>
      <c r="I28" s="43"/>
      <c r="J28" s="43"/>
      <c r="K28" s="43"/>
      <c r="L28" s="43"/>
      <c r="M28" s="43"/>
      <c r="N28" s="43"/>
      <c r="O28" s="43"/>
      <c r="P28" s="43"/>
      <c r="Q28" s="43"/>
      <c r="R28" s="43"/>
      <c r="S28" s="43"/>
      <c r="T28" s="43"/>
      <c r="U28" s="43"/>
      <c r="V28" s="43"/>
      <c r="W28" s="43"/>
    </row>
    <row r="29" spans="4:23" ht="14.25">
      <c r="D29" s="44"/>
      <c r="E29" s="44"/>
      <c r="F29" s="44"/>
      <c r="G29" s="44"/>
      <c r="H29" s="44"/>
      <c r="I29" s="44"/>
      <c r="J29" s="44"/>
      <c r="K29" s="44"/>
      <c r="L29" s="44"/>
      <c r="M29" s="44"/>
      <c r="N29" s="44"/>
      <c r="O29" s="44"/>
      <c r="P29" s="44"/>
      <c r="Q29" s="44"/>
      <c r="R29" s="44"/>
      <c r="S29" s="44"/>
      <c r="T29" s="44"/>
      <c r="U29" s="44"/>
      <c r="V29" s="44"/>
      <c r="W29" s="44"/>
    </row>
  </sheetData>
  <sheetProtection/>
  <mergeCells count="12">
    <mergeCell ref="B3:Z3"/>
    <mergeCell ref="A1:Z1"/>
    <mergeCell ref="B20:Z20"/>
    <mergeCell ref="B13:Z13"/>
    <mergeCell ref="B11:Z11"/>
    <mergeCell ref="B9:Z9"/>
    <mergeCell ref="B26:P26"/>
    <mergeCell ref="B23:P23"/>
    <mergeCell ref="B25:P25"/>
    <mergeCell ref="B24:P24"/>
    <mergeCell ref="B7:Z7"/>
    <mergeCell ref="B5:Z5"/>
  </mergeCells>
  <printOptions/>
  <pageMargins left="0.7086614173228347" right="0.7086614173228347" top="0.7874015748031497" bottom="0.7874015748031497" header="0.31496062992125984" footer="0.31496062992125984"/>
  <pageSetup horizontalDpi="600" verticalDpi="600" orientation="landscape" paperSize="9" scale="36" r:id="rId1"/>
</worksheet>
</file>

<file path=xl/worksheets/sheet2.xml><?xml version="1.0" encoding="utf-8"?>
<worksheet xmlns="http://schemas.openxmlformats.org/spreadsheetml/2006/main" xmlns:r="http://schemas.openxmlformats.org/officeDocument/2006/relationships">
  <dimension ref="A1:B14"/>
  <sheetViews>
    <sheetView zoomScalePageLayoutView="0" workbookViewId="0" topLeftCell="A1">
      <selection activeCell="A7" sqref="A7"/>
    </sheetView>
  </sheetViews>
  <sheetFormatPr defaultColWidth="9.140625" defaultRowHeight="15"/>
  <cols>
    <col min="1" max="1" width="47.28125" style="0" customWidth="1"/>
    <col min="2" max="2" width="82.00390625" style="0" customWidth="1"/>
  </cols>
  <sheetData>
    <row r="1" spans="1:2" ht="15">
      <c r="A1" s="45" t="s">
        <v>26</v>
      </c>
      <c r="B1" s="4" t="s">
        <v>27</v>
      </c>
    </row>
    <row r="2" spans="1:2" ht="86.25">
      <c r="A2" s="45" t="s">
        <v>28</v>
      </c>
      <c r="B2" s="46" t="s">
        <v>29</v>
      </c>
    </row>
    <row r="3" spans="1:2" ht="43.5">
      <c r="A3" s="45" t="s">
        <v>30</v>
      </c>
      <c r="B3" s="47" t="s">
        <v>31</v>
      </c>
    </row>
    <row r="4" spans="1:2" ht="15">
      <c r="A4" s="45" t="s">
        <v>32</v>
      </c>
      <c r="B4" s="4" t="s">
        <v>33</v>
      </c>
    </row>
    <row r="5" spans="1:2" ht="114.75">
      <c r="A5" s="45" t="s">
        <v>34</v>
      </c>
      <c r="B5" s="47" t="s">
        <v>35</v>
      </c>
    </row>
    <row r="6" spans="1:2" ht="15">
      <c r="A6" s="45" t="s">
        <v>36</v>
      </c>
      <c r="B6" s="4" t="s">
        <v>37</v>
      </c>
    </row>
    <row r="7" spans="1:2" ht="43.5">
      <c r="A7" s="45" t="s">
        <v>38</v>
      </c>
      <c r="B7" s="47" t="s">
        <v>39</v>
      </c>
    </row>
    <row r="8" spans="1:2" ht="15">
      <c r="A8" s="45" t="s">
        <v>40</v>
      </c>
      <c r="B8" s="47" t="s">
        <v>18</v>
      </c>
    </row>
    <row r="9" spans="1:2" ht="28.5">
      <c r="A9" s="45" t="s">
        <v>41</v>
      </c>
      <c r="B9" s="47" t="s">
        <v>18</v>
      </c>
    </row>
    <row r="10" spans="1:2" ht="15">
      <c r="A10" s="48" t="s">
        <v>42</v>
      </c>
      <c r="B10" s="49" t="s">
        <v>18</v>
      </c>
    </row>
    <row r="11" spans="1:2" ht="15">
      <c r="A11" s="50"/>
      <c r="B11" s="51"/>
    </row>
    <row r="12" spans="1:2" ht="15">
      <c r="A12" s="50"/>
      <c r="B12" s="52"/>
    </row>
    <row r="13" spans="1:2" ht="15">
      <c r="A13" s="45" t="s">
        <v>43</v>
      </c>
      <c r="B13" s="53" t="s">
        <v>45</v>
      </c>
    </row>
    <row r="14" spans="1:2" ht="15">
      <c r="A14" s="45" t="s">
        <v>44</v>
      </c>
      <c r="B14" s="4" t="s">
        <v>23</v>
      </c>
    </row>
  </sheetData>
  <sheetProtection/>
  <mergeCells count="2">
    <mergeCell ref="A10:A12"/>
    <mergeCell ref="B10:B1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cookies!</dc:creator>
  <cp:keywords/>
  <dc:description/>
  <cp:lastModifiedBy>d.adilbek</cp:lastModifiedBy>
  <cp:lastPrinted>2020-02-20T06:19:05Z</cp:lastPrinted>
  <dcterms:created xsi:type="dcterms:W3CDTF">2011-05-01T09:55:58Z</dcterms:created>
  <dcterms:modified xsi:type="dcterms:W3CDTF">2023-11-29T10:35:39Z</dcterms:modified>
  <cp:category/>
  <cp:version/>
  <cp:contentType/>
  <cp:contentStatus/>
</cp:coreProperties>
</file>